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<sst xmlns="http://schemas.openxmlformats.org/spreadsheetml/2006/main" count="184" uniqueCount="158">
  <si>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</si>
  <si>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</si>
  <si>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</si>
  <si>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</si>
  <si>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</si>
  <si>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</si>
  <si>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</si>
  <si>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</si>
  <si>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</si>
  <si>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</si>
  <si>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</si>
  <si>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</si>
  <si>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</si>
  <si>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</si>
  <si>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</si>
  <si>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</si>
  <si>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</si>
  <si>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</si>
  <si>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</si>
  <si>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</si>
  <si>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</si>
  <si>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</si>
  <si>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</si>
  <si>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</si>
  <si>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</si>
  <si>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</si>
  <si>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</si>
  <si>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</si>
  <si>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</si>
  <si>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</si>
  <si>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</si>
  <si>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</si>
  <si>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</si>
  <si>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</si>
  <si>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</si>
  <si>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</si>
  <si>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</si>
  <si>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</si>
  <si>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</si>
  <si>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</si>
  <si>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</si>
  <si>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</si>
  <si>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</si>
  <si>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</si>
  <si>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</si>
  <si>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</si>
  <si>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</si>
  <si>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</si>
  <si>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</si>
  <si>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</si>
  <si>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</si>
  <si>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</si>
  <si>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</si>
  <si>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</si>
  <si>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</si>
  <si>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</si>
  <si>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</si>
  <si>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</si>
  <si>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</si>
  <si>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</si>
  <si>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</si>
  <si>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</si>
  <si>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</si>
  <si>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</si>
  <si>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</si>
  <si>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</si>
  <si>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</si>
  <si>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</si>
  <si>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</si>
  <si>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</si>
  <si>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</si>
  <si>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</si>
  <si>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</si>
  <si>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</si>
  <si>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</si>
  <si>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</si>
  <si>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</si>
  <si>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</si>
  <si>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</si>
  <si>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</si>
  <si>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</si>
  <si>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</si>
  <si>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</si>
  <si>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</si>
  <si>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</si>
  <si>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</si>
  <si>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</si>
  <si>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</si>
  <si>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</si>
  <si>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</si>
  <si>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</si>
  <si>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</si>
  <si>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</si>
  <si>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</si>
  <si>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</si>
  <si>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</si>
  <si>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</si>
  <si>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</si>
  <si>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</si>
  <si>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</si>
  <si>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</si>
  <si>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</si>
  <si>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</si>
  <si>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</si>
  <si>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</si>
  <si>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</si>
  <si>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</si>
  <si>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</si>
  <si>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</si>
  <si>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</si>
  <si>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</si>
  <si>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</si>
  <si>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Gerente General                                                            Contador General</t>
  </si>
  <si>
    <t>BALANCE GENERAL AL 31  DE MAYO 2017</t>
  </si>
  <si>
    <t>ESTADO DE RESULTADOS  DEL 01 DE ENERO  AL 31 DE MAYO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</si>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</sst>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R17" sqref="R17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0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3"/>
      <c r="M6" s="3"/>
      <c r="N6" s="3"/>
      <c r="O6" s="7">
        <f>SUM(M7:M20)</f>
        <v>62613.3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17359.2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4774.6000000000004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2774.6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2000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40479.5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4786.3999999999996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35747.199999999997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2427.3000000000002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-2481.4</v>
      </c>
      <c r="M19" s="6"/>
      <c r="N19" s="6"/>
      <c r="O19" s="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"/>
      <c r="M20" s="3"/>
      <c r="N20" s="3"/>
      <c r="O20" s="7">
        <f>SUM(M21:M34)</f>
        <v>1264.9000000000001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309.39999999999998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21.6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709.9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268.89999999999998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31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63.4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1.4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173.1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-44.9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3"/>
      <c r="M34" s="3"/>
      <c r="N34" s="3"/>
      <c r="O34" s="7">
        <f>SUM(M35:M51)</f>
        <v>410.99999999999994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332.29999999999995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1084.5999999999999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183.9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298.8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-1284.5999999999999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78.7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78.7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2" t="s">
        <v>46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3"/>
      <c r="M51" s="3"/>
      <c r="N51" s="3"/>
      <c r="O51" s="11">
        <f>SUM(O6+O20+O34)</f>
        <v>64289.200000000004</v>
      </c>
    </row>
    <row r="52" spans="1:16" ht="15" hidden="1" customHeight="1" x14ac:dyDescent="0.25">
      <c r="A52" s="22" t="s">
        <v>47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2" t="s">
        <v>52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3"/>
      <c r="M59" s="3"/>
      <c r="N59" s="3"/>
      <c r="O59" s="7">
        <f>SUM(M60:M62)</f>
        <v>9428.2999999999993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519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8909.2999999999993</v>
      </c>
      <c r="N61" s="9"/>
      <c r="O61" s="6"/>
    </row>
    <row r="62" spans="1:16" ht="15" customHeight="1" x14ac:dyDescent="0.25">
      <c r="A62" s="22" t="s">
        <v>55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6"/>
      <c r="M62" s="6"/>
      <c r="N62" s="6"/>
      <c r="O62" s="6"/>
    </row>
    <row r="63" spans="1:16" ht="18" customHeight="1" x14ac:dyDescent="0.25">
      <c r="A63" s="22" t="s">
        <v>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3"/>
      <c r="M63" s="3"/>
      <c r="N63" s="3"/>
      <c r="O63" s="7">
        <f>SUM(M64:M79)</f>
        <v>47530.799999999996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46962.399999999994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640.29999999999995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3896.6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31550.7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10204.799999999999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670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349.1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349.1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219.3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2" t="s">
        <v>68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3"/>
      <c r="M79" s="3"/>
      <c r="N79" s="3"/>
      <c r="O79" s="7">
        <f>SUM(M80:M97)</f>
        <v>1412.8999999999999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1069.2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3.5</v>
      </c>
      <c r="M82" s="6"/>
      <c r="N82" s="6"/>
      <c r="O82" s="6"/>
    </row>
    <row r="83" spans="1:15" ht="15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525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213.8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166.4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29.6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17.5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113.4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60.1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36.9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4.5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12.5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0.1</v>
      </c>
      <c r="M93" s="6"/>
      <c r="N93" s="6"/>
      <c r="O93" s="6"/>
    </row>
    <row r="94" spans="1:15" ht="15" customHeight="1" x14ac:dyDescent="0.25">
      <c r="A94" s="4"/>
      <c r="B94" s="23" t="s">
        <v>79</v>
      </c>
      <c r="C94" s="23"/>
      <c r="D94" s="23"/>
      <c r="E94" s="23"/>
      <c r="F94" s="23"/>
      <c r="G94" s="23"/>
      <c r="H94" s="23"/>
      <c r="I94" s="23"/>
      <c r="J94" s="23"/>
      <c r="K94" s="9">
        <v>2</v>
      </c>
      <c r="L94" s="8">
        <v>6.1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164.5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119.1</v>
      </c>
      <c r="N96" s="9"/>
      <c r="O96" s="10"/>
    </row>
    <row r="97" spans="1:16" ht="15" hidden="1" customHeight="1" x14ac:dyDescent="0.25">
      <c r="A97" s="22" t="s">
        <v>82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2" t="s">
        <v>85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3"/>
      <c r="M100" s="3"/>
      <c r="N100" s="3"/>
      <c r="O100" s="11">
        <f>SUM(O63+O79+O97)</f>
        <v>48943.7</v>
      </c>
    </row>
    <row r="101" spans="1:16" ht="21.75" customHeight="1" thickTop="1" x14ac:dyDescent="0.25">
      <c r="A101" s="22" t="s">
        <v>86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3"/>
      <c r="M101" s="3"/>
      <c r="N101" s="3"/>
      <c r="O101" s="3">
        <f>SUM(M102:M116)</f>
        <v>15345.499999999998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425.4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836.8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238.7</v>
      </c>
      <c r="M115" s="6"/>
      <c r="N115" s="6"/>
      <c r="O115" s="6"/>
    </row>
    <row r="116" spans="1:16" ht="15" customHeight="1" x14ac:dyDescent="0.25">
      <c r="A116" s="22" t="s">
        <v>100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3"/>
      <c r="M116" s="3"/>
      <c r="N116" s="3"/>
      <c r="O116" s="12">
        <f>SUM(O101)</f>
        <v>15345.499999999998</v>
      </c>
    </row>
    <row r="117" spans="1:16" ht="15" hidden="1" customHeight="1" x14ac:dyDescent="0.25">
      <c r="A117" s="22" t="s">
        <v>101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2" t="s">
        <v>107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3"/>
      <c r="M121" s="3"/>
      <c r="N121" s="3"/>
      <c r="O121" s="11">
        <f>SUM(O63+O79+O97+O101+O117)</f>
        <v>64289.2</v>
      </c>
    </row>
    <row r="122" spans="1:16" ht="20.25" customHeight="1" thickTop="1" x14ac:dyDescent="0.25">
      <c r="A122" s="22" t="s">
        <v>104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3"/>
      <c r="M122" s="3"/>
      <c r="N122" s="3"/>
      <c r="O122" s="7">
        <f>SUM(M123:M125)</f>
        <v>9428.2999999999993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519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8909.2999999999993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E446-1ECB-4F9C-8A9D-F7A50200FDBE}">
  <dimension ref="A1:S77"/>
  <sheetViews>
    <sheetView showGridLines="0" workbookViewId="0">
      <selection activeCell="S54" sqref="S54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0" t="s">
        <v>115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9" ht="15" customHeight="1" x14ac:dyDescent="0.25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"/>
      <c r="M7" s="24"/>
      <c r="N7" s="24"/>
      <c r="O7" s="28">
        <f>SUM(N8:N11)</f>
        <v>4519.3999999999996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4230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123.9</v>
      </c>
    </row>
    <row r="10" spans="1:19" ht="15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2.9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162.6</v>
      </c>
    </row>
    <row r="12" spans="1:19" ht="15" customHeight="1" x14ac:dyDescent="0.25">
      <c r="A12" s="20" t="s">
        <v>121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24"/>
      <c r="N12" s="24"/>
      <c r="O12" s="28">
        <f>SUM(N13:N16)</f>
        <v>102.3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102.3</v>
      </c>
    </row>
    <row r="17" spans="1:16" ht="15" customHeight="1" x14ac:dyDescent="0.25">
      <c r="A17" s="20" t="s">
        <v>125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1"/>
      <c r="M17" s="24"/>
      <c r="N17" s="24"/>
      <c r="O17" s="28">
        <f>SUM(N18:N29)</f>
        <v>334.70000000000005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265.60000000000002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0.5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68.599999999999994</v>
      </c>
    </row>
    <row r="29" spans="1:16" ht="20.25" customHeight="1" thickBot="1" x14ac:dyDescent="0.3">
      <c r="A29" s="20" t="s">
        <v>133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"/>
      <c r="M29" s="24"/>
      <c r="N29" s="24"/>
      <c r="O29" s="33">
        <f>SUM(O7+O12+O17)</f>
        <v>4956.3999999999996</v>
      </c>
    </row>
    <row r="30" spans="1:16" ht="15.75" thickTop="1" x14ac:dyDescent="0.25"/>
    <row r="31" spans="1:16" ht="15" customHeight="1" x14ac:dyDescent="0.25">
      <c r="A31" s="20" t="s">
        <v>134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6" ht="15" customHeight="1" x14ac:dyDescent="0.25">
      <c r="A32" s="20" t="s">
        <v>135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"/>
      <c r="M32" s="24"/>
      <c r="N32" s="24"/>
      <c r="O32" s="28">
        <f>SUM(N33:N36)</f>
        <v>1658.5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1018.6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618.4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21.5</v>
      </c>
    </row>
    <row r="36" spans="1:16" ht="15" customHeight="1" x14ac:dyDescent="0.25">
      <c r="A36" s="20" t="s">
        <v>139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"/>
      <c r="M36" s="24"/>
      <c r="N36" s="24"/>
      <c r="O36" s="28">
        <f>SUM(N37:N43)</f>
        <v>252.4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252.4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0" t="s">
        <v>143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"/>
      <c r="M43" s="24"/>
      <c r="N43" s="24"/>
      <c r="O43" s="28">
        <f>SUM(N44:N47)</f>
        <v>2402.8000000000002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1335.5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890.5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176.8</v>
      </c>
    </row>
    <row r="47" spans="1:16" ht="15" customHeight="1" x14ac:dyDescent="0.25">
      <c r="A47" s="20" t="s">
        <v>147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"/>
      <c r="M47" s="24"/>
      <c r="N47" s="24"/>
      <c r="O47" s="28">
        <f>SUM(N48:N55)</f>
        <v>31.6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0.1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29.6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1.9</v>
      </c>
    </row>
    <row r="55" spans="1:16" ht="15" customHeight="1" x14ac:dyDescent="0.25">
      <c r="A55" s="20" t="s">
        <v>153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"/>
      <c r="M55" s="24"/>
      <c r="N55" s="24"/>
      <c r="O55" s="28">
        <f>SUM(N56:N58)</f>
        <v>185.7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166.5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19.2</v>
      </c>
    </row>
    <row r="58" spans="1:16" ht="15" customHeight="1" x14ac:dyDescent="0.25">
      <c r="A58" s="20" t="s">
        <v>155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1"/>
      <c r="M58" s="24"/>
      <c r="N58" s="24"/>
      <c r="O58" s="35">
        <f>SUM(O32+O36+O43+O47+O55)</f>
        <v>4531.0000000000009</v>
      </c>
    </row>
    <row r="60" spans="1:16" ht="18" customHeight="1" thickBot="1" x14ac:dyDescent="0.3">
      <c r="A60" s="20" t="s">
        <v>156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"/>
      <c r="M60" s="24"/>
      <c r="N60" s="24"/>
      <c r="O60" s="33">
        <f>SUM(O7+O12+O17-O32-O36-O43-O47-O55)</f>
        <v>425.39999999999935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0" t="s">
        <v>157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M62" s="17"/>
      <c r="N62" s="17"/>
      <c r="O62" s="37">
        <f>+O60-O61</f>
        <v>425.39999999999935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2017-06-06T22:29:11Z</cp:lastPrinted>
  <dcterms:created xsi:type="dcterms:W3CDTF">2011-03-04T20:56:38Z</dcterms:created>
  <dcterms:modified xsi:type="dcterms:W3CDTF">2017-11-28T17:22:15Z</dcterms:modified>
</cp:coreProperties>
</file>